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8. Август\03_Поставка приборов_31705389241\Изм. Закупочная поставка приборов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Лист1!$A$21:$L$21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4" i="1" l="1"/>
  <c r="J14" i="1" s="1"/>
  <c r="I15" i="1"/>
  <c r="J15" i="1" s="1"/>
  <c r="I9" i="1" l="1"/>
  <c r="J9" i="1" s="1"/>
  <c r="I10" i="1"/>
  <c r="J10" i="1" s="1"/>
  <c r="I11" i="1"/>
  <c r="J11" i="1" s="1"/>
  <c r="I12" i="1"/>
  <c r="J12" i="1" s="1"/>
  <c r="I13" i="1"/>
  <c r="J13" i="1" s="1"/>
  <c r="I8" i="1" l="1"/>
  <c r="I16" i="1" s="1"/>
  <c r="J8" i="1" l="1"/>
  <c r="B5" i="2"/>
  <c r="J16" i="1" l="1"/>
  <c r="J17" i="1" s="1"/>
</calcChain>
</file>

<file path=xl/sharedStrings.xml><?xml version="1.0" encoding="utf-8"?>
<sst xmlns="http://schemas.openxmlformats.org/spreadsheetml/2006/main" count="81" uniqueCount="58">
  <si>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</si>
  <si>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</si>
  <si>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</si>
  <si>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</si>
  <si>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</si>
  <si>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</si>
  <si>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</si>
  <si>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</si>
  <si>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</si>
  <si>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</si>
  <si>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</si>
  <si>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</si>
  <si>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</si>
  <si>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</si>
  <si>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</si>
  <si>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</si>
  <si>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</si>
  <si>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</si>
  <si>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</si>
  <si>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</si>
  <si>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</si>
  <si>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</si>
  <si>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</si>
  <si>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</si>
  <si>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</si>
  <si>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</si>
  <si>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</si>
  <si>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</si>
  <si>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</si>
  <si>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</si>
  <si>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</si>
  <si>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Трассоискатель ПОИСК 510 master</t>
  </si>
  <si>
    <t>Источник видимого излучения BOB-VFL650-2 или эквивалент</t>
  </si>
  <si>
    <t xml:space="preserve">Источник видимого излучения BOB-VFL650-2 предназначен для монтажа, обслуживания и ремонта оптических линий связи. Позволяет быстро выявлять некачественные сварки, перегибы и обрывы оптических волокон, а также быстро идентифицировать волокна как в кроссах так и в муфтах, даже при отсутствии схемы сварки и паспортов муфты или кросса.
Прочный металлический корпус увеличивает надежность и защиту источника излучения, что позволяет использовать его в самых разных условиях окружающей среды.
Выходная мощность источника 20 мВт.
</t>
  </si>
  <si>
    <t>TESTER ADSL
версия 4F+ с Интернет-соединением</t>
  </si>
  <si>
    <t>Анализатор Связьприбор TESTER ADSL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</t>
  </si>
  <si>
    <t xml:space="preserve">Цифровой мегаомметр Е6-24 используется при необходимости измерения сопротивления изоляции обесточенных электрических цепей. Также он позволяет определять переменное напряжение, значение которого не превышает 400 В. Мегаомметр Е6-24 оснащен системой защиты от подключения к необесточеннои сети или внезапной подачи напряжения во время измерении.
Текущее значение испыгательного напряжения отображается светодиодным индикатором на лицевой панели. Питание прибора Е6-24/1 осуществляется как от аккумуляторной батареи, так и от сети переменного тока через адаптер, служащий для зарядки аккумулятора. Встроенный стабилизатор обеспечивает защиту аккумулятора от перезарядки. Также прибор автоматически переходиг в энергосберегающий режим через 2,5 минуты после окончания измерений.
</t>
  </si>
  <si>
    <t xml:space="preserve">ООО "Планар", Россия </t>
  </si>
  <si>
    <t>ООО "Связьприбор", Россия</t>
  </si>
  <si>
    <t>АО "НПФ "Радио-Сервис", Россия</t>
  </si>
  <si>
    <t>Трассоискатель нового поколения с диапазоном рабочих частот до 35 кГц. Работа на частотах 6 и 26 кГц обеспечивает более эффективный поиск и обследование местности с помощью встроенного индуктора. Инновационные методы поиска: карта кабеля на графическом дисплее с расположением кабеля относительно измерителя, с точностью "супермаксимума" и контролем кабеля "свой-чужой". Традиционный поиск по максимуму и минимуму с непрерывным цифровым контролем глубины и тока. Уникальные двухчастотные методы поиска повреждений. Спектр излучения, фильтр на 50 Гц и "живой звук" (без фильтрации) для поиска в пассивном режиме (без применения генератора) трасс силовых, релейных и радиотрансляционных кабелей. 
Комплектация: 
Приемник 510 MASTER, руководства по эксплуатации, акуумуляторы Ni-Mh "AA" (4 шт.), сетевой адаптер, наушники, сумка для наушников, генератор МК-510 (АКБ встроена),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</si>
  <si>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 Анализатор сигналов DVB-C ИТ-09C предназначен для измерения параметров телевизионных каналов с аналоговой модуляцией: уровня напряжения радиосигнала изображения, разности уровней напряжения радиосигналов изображения и звукового сопровождения, разности уровней напряжения радиосигналов изображения и шума.  Так же предназначен для измерения параметров телевизионных каналов с цифровой модуляцией: фактического уровня напряжения радиосигнала и отношения радиосигнала цифрового телевизионного вещания к шуму в канале распределения.
Для телевизионного сигнала стандарта DVB-C измеритель позволяет измерять показатели качества приема – коэффициент ошибок модуляции цифрового потока MER, частоту появления ошибочных битов BER до декодера Рида-Соломона, количество ошибочных пакетов после декодера Рида-Соломона, запас по помехоустойчивости MARGIN, а также констелляционную диаграмму (на экране ПК). ИТ-09С обеспечивает режим автоматического определения параметров настройки (частота канала, символьная скорость, вид модуляции). Измеритель ИТ-09C можно подключать к персональному компьютеру для получения дополнительных сервисных режимов. Измеритель позволяет измерять постоянное и переменное напряжение дистанционного питания сетей распределительных приемных систем телевидения и радиовещания.
</t>
  </si>
  <si>
    <t xml:space="preserve">Технические характеристики  1310/1550 
• оптический модуль - M0+
• динамический диапазон, дБ  -  39/37
• мертвая зона по затуханию, м -  5 
• мертвая зона по отражению, м -  1,5
• минимальная дискретность -  10 см
• число точек max - 98000 
Дополнительно: Опция измерения оптической мощности.
</t>
  </si>
  <si>
    <t xml:space="preserve">Оптический тестер ЛЮКС SM работает на двух длинах волн 1310 и 1550 нм. 
Дополнительная функция: обрывной рефлектометр. 
Встроенный локатор оптических дефектов VFL.
Комплект поставки: Люкс SM, сетевой адаптер 220 В, футляр-сумка, руководство по эксплуатации, измерительный патчкорд FC-FC длиной 1 м. </t>
  </si>
  <si>
    <t>Шиц Дмитрий Васильевич тел. (347) 221-55-97, эл. почта d.shic@bashtel.ru</t>
  </si>
  <si>
    <t>Мухамадеев Алексей Викторович (347) 221-55-87, эл. почта a.muhamadeevav@bashtel.ru</t>
  </si>
  <si>
    <t xml:space="preserve">Предназначен для измерения сопротивления элементов заземления, металлосоединений, непрерывности защитных проводников в различных режимах: по двух-, трёх- или четырёхпроводному методу и измерения с автоматическим вычислением удельного сопротивления грунта. 
Также есть возможность измерения сопротивление заземления с использованием измерительных клещей, что позволяет определять сопротивление единичного заземлителя без его отсоединения от многоэлементной системы заземления. 
Диапазоны измерения сопротивления контура заземления:
- 1- 999 мОм
- 1,00-9,99 Ом
- 10,0 - 99,9 Ом
- 100 - 999 Ом
- 1кОм - 9,99 кОм
- Диапазон измерения сопротивления заземления методом двух клещей без разрыва петли заземления: 0,01-100 Ом
- Максимальный тестовый ток: 250мА / 128Гц
- Погрешность: 3%
- Фильтрация помехи: до 24В
- Измерение напряжения (амплитудное значение): 300В
- Рабочая температура: от -15°С до +55°С
- Питание: аккумулятор Ni-MH 6 В или 5 элементов типа АА
- Габаритные размеры: 120х250х80 мм
- Вес: 800 г
</t>
  </si>
  <si>
    <t>РБ, г.Уфа, ул. Каспийская, д. 14, Иксанова Ф.С.                тел. 89053527779</t>
  </si>
  <si>
    <t>Гарантийный срок на поставляемые приборы не менее 12 месяцев.</t>
  </si>
  <si>
    <t>Анализатор ТВ сигналов ИТ-09С  со свидетельством о калибровке.</t>
  </si>
  <si>
    <t>Рефлектометр оптический OTDR VISA M0+ со свидетельством о поверке</t>
  </si>
  <si>
    <t xml:space="preserve">Оптический тестер Люкс SM со свидетельством о поверке </t>
  </si>
  <si>
    <t>Мегаомметр Е6-24 со свидетельством о поверке</t>
  </si>
  <si>
    <t>Измеритель сопротивления заземления ИС-20/1 с клещами КТИ (80мм) со свидетельством о поверке</t>
  </si>
  <si>
    <t xml:space="preserve">Год выпуска приборов: 2017 со свидетельствами о поверке (калибровке) </t>
  </si>
  <si>
    <t>РАЗДЕЛ IV. Техническое задание</t>
  </si>
  <si>
    <t>Предельная сумма лота составляет:  2 069 594,77 руб. с НДС.</t>
  </si>
  <si>
    <t xml:space="preserve"> 60 дней со дня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</si>
</sst>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right"/>
    </xf>
    <xf numFmtId="2" fontId="0" fillId="0" borderId="0" xfId="0" applyNumberFormat="1" applyBorder="1"/>
    <xf numFmtId="2" fontId="0" fillId="0" borderId="5" xfId="0" applyNumberFormat="1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33"/>
  <sheetViews>
    <sheetView tabSelected="1" topLeftCell="A16" zoomScaleNormal="100" zoomScaleSheetLayoutView="100" workbookViewId="0">
      <selection activeCell="H1" sqref="H1:K1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8" customWidth="1"/>
    <col min="5" max="5" width="55.85546875" customWidth="1"/>
    <col min="8" max="8" width="19.5703125" style="6" customWidth="1"/>
    <col min="9" max="9" width="16" style="6" customWidth="1"/>
    <col min="10" max="10" width="18.28515625" style="7" customWidth="1"/>
    <col min="11" max="11" width="18.85546875" customWidth="1"/>
    <col min="12" max="12" width="3.28515625" customWidth="1"/>
    <col min="22" max="25" width="9.140625" style="8"/>
  </cols>
  <sheetData>
    <row r="1" spans="1:26" x14ac:dyDescent="0.25">
      <c r="H1" s="41" t="s">
        <v>55</v>
      </c>
      <c r="I1" s="41"/>
      <c r="J1" s="41"/>
      <c r="K1" s="41"/>
    </row>
    <row r="2" spans="1:26" s="8" customFormat="1" ht="24" customHeight="1" x14ac:dyDescent="0.25">
      <c r="K2" s="17"/>
    </row>
    <row r="3" spans="1:26" x14ac:dyDescent="0.25">
      <c r="B3" s="45" t="s">
        <v>9</v>
      </c>
      <c r="C3" s="45"/>
      <c r="D3" s="45"/>
      <c r="E3" s="45"/>
      <c r="F3" s="45"/>
      <c r="G3" s="45"/>
      <c r="H3" s="45"/>
      <c r="I3" s="45"/>
      <c r="J3" s="45"/>
      <c r="K3" s="45"/>
    </row>
    <row r="4" spans="1:26" x14ac:dyDescent="0.25">
      <c r="C4" s="19"/>
      <c r="D4" s="19"/>
      <c r="E4" s="18"/>
      <c r="K4" s="17"/>
      <c r="L4" s="3"/>
    </row>
    <row r="5" spans="1:26" s="9" customFormat="1" x14ac:dyDescent="0.25">
      <c r="B5" s="46" t="s">
        <v>0</v>
      </c>
      <c r="C5" s="46" t="s">
        <v>11</v>
      </c>
      <c r="D5" s="55" t="s">
        <v>18</v>
      </c>
      <c r="E5" s="46" t="s">
        <v>1</v>
      </c>
      <c r="F5" s="46" t="s">
        <v>10</v>
      </c>
      <c r="G5" s="42" t="s">
        <v>12</v>
      </c>
      <c r="H5" s="50" t="s">
        <v>13</v>
      </c>
      <c r="I5" s="48" t="s">
        <v>14</v>
      </c>
      <c r="J5" s="47" t="s">
        <v>16</v>
      </c>
      <c r="K5" s="46" t="s">
        <v>2</v>
      </c>
      <c r="L5" s="10"/>
    </row>
    <row r="6" spans="1:26" s="11" customFormat="1" ht="64.5" customHeight="1" x14ac:dyDescent="0.25">
      <c r="B6" s="46"/>
      <c r="C6" s="46"/>
      <c r="D6" s="56"/>
      <c r="E6" s="46"/>
      <c r="F6" s="46"/>
      <c r="G6" s="43"/>
      <c r="H6" s="51"/>
      <c r="I6" s="49"/>
      <c r="J6" s="47"/>
      <c r="K6" s="46"/>
    </row>
    <row r="7" spans="1:26" s="9" customFormat="1" x14ac:dyDescent="0.25">
      <c r="B7" s="12">
        <v>1</v>
      </c>
      <c r="C7" s="12">
        <v>2</v>
      </c>
      <c r="D7" s="20">
        <v>2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</row>
    <row r="8" spans="1:26" s="8" customFormat="1" ht="90" x14ac:dyDescent="0.25">
      <c r="B8" s="5">
        <v>1</v>
      </c>
      <c r="C8" s="1" t="s">
        <v>34</v>
      </c>
      <c r="D8" s="1" t="s">
        <v>38</v>
      </c>
      <c r="E8" s="1" t="s">
        <v>35</v>
      </c>
      <c r="F8" s="4" t="s">
        <v>30</v>
      </c>
      <c r="G8" s="25">
        <v>14</v>
      </c>
      <c r="H8" s="26">
        <v>28445.49</v>
      </c>
      <c r="I8" s="26">
        <f>H8*G8</f>
        <v>398236.86000000004</v>
      </c>
      <c r="J8" s="26">
        <f>1.18*I8</f>
        <v>469919.49480000004</v>
      </c>
      <c r="K8" s="1" t="s">
        <v>47</v>
      </c>
    </row>
    <row r="9" spans="1:26" s="8" customFormat="1" ht="173.25" customHeight="1" x14ac:dyDescent="0.25">
      <c r="B9" s="5">
        <v>2</v>
      </c>
      <c r="C9" s="1" t="s">
        <v>32</v>
      </c>
      <c r="D9" s="36"/>
      <c r="E9" s="1" t="s">
        <v>33</v>
      </c>
      <c r="F9" s="4" t="s">
        <v>30</v>
      </c>
      <c r="G9" s="25">
        <v>3</v>
      </c>
      <c r="H9" s="26">
        <v>3429.62</v>
      </c>
      <c r="I9" s="26">
        <f t="shared" ref="I9:I15" si="0">H9*G9</f>
        <v>10288.86</v>
      </c>
      <c r="J9" s="26">
        <f t="shared" ref="J9:J15" si="1">1.18*I9</f>
        <v>12140.854799999999</v>
      </c>
      <c r="K9" s="1" t="s">
        <v>47</v>
      </c>
    </row>
    <row r="10" spans="1:26" ht="256.5" customHeight="1" x14ac:dyDescent="0.25">
      <c r="A10" s="8"/>
      <c r="B10" s="5">
        <v>3</v>
      </c>
      <c r="C10" s="1" t="s">
        <v>52</v>
      </c>
      <c r="D10" s="1" t="s">
        <v>39</v>
      </c>
      <c r="E10" s="1" t="s">
        <v>36</v>
      </c>
      <c r="F10" s="4" t="s">
        <v>30</v>
      </c>
      <c r="G10" s="25">
        <v>1</v>
      </c>
      <c r="H10" s="26">
        <v>25536.5</v>
      </c>
      <c r="I10" s="26">
        <f t="shared" si="0"/>
        <v>25536.5</v>
      </c>
      <c r="J10" s="26">
        <f t="shared" si="1"/>
        <v>30133.07</v>
      </c>
      <c r="K10" s="1" t="s">
        <v>47</v>
      </c>
      <c r="L10" s="8"/>
      <c r="M10" s="8"/>
      <c r="N10" s="8"/>
      <c r="O10" s="8"/>
      <c r="P10" s="8"/>
      <c r="Q10" s="8"/>
      <c r="R10" s="8"/>
      <c r="S10" s="8"/>
      <c r="T10" s="8"/>
      <c r="U10" s="8"/>
      <c r="Z10" s="8"/>
    </row>
    <row r="11" spans="1:26" ht="329.25" customHeight="1" x14ac:dyDescent="0.25">
      <c r="A11" s="8"/>
      <c r="B11" s="5">
        <v>4</v>
      </c>
      <c r="C11" s="1" t="s">
        <v>31</v>
      </c>
      <c r="D11" s="1" t="s">
        <v>38</v>
      </c>
      <c r="E11" s="1" t="s">
        <v>40</v>
      </c>
      <c r="F11" s="4" t="s">
        <v>30</v>
      </c>
      <c r="G11" s="25">
        <v>3</v>
      </c>
      <c r="H11" s="26">
        <v>34391.08</v>
      </c>
      <c r="I11" s="26">
        <f t="shared" si="0"/>
        <v>103173.24</v>
      </c>
      <c r="J11" s="26">
        <f t="shared" si="1"/>
        <v>121744.4232</v>
      </c>
      <c r="K11" s="1" t="s">
        <v>47</v>
      </c>
      <c r="L11" s="8"/>
      <c r="M11" s="8"/>
      <c r="N11" s="8"/>
      <c r="O11" s="8"/>
      <c r="P11" s="8"/>
      <c r="Q11" s="8"/>
      <c r="R11" s="8"/>
      <c r="S11" s="8"/>
      <c r="T11" s="8"/>
      <c r="U11" s="8"/>
      <c r="Z11" s="8"/>
    </row>
    <row r="12" spans="1:26" ht="409.5" x14ac:dyDescent="0.25">
      <c r="A12" s="8"/>
      <c r="B12" s="5">
        <v>5</v>
      </c>
      <c r="C12" s="1" t="s">
        <v>49</v>
      </c>
      <c r="D12" s="1" t="s">
        <v>37</v>
      </c>
      <c r="E12" s="1" t="s">
        <v>41</v>
      </c>
      <c r="F12" s="4" t="s">
        <v>30</v>
      </c>
      <c r="G12" s="25">
        <v>20</v>
      </c>
      <c r="H12" s="26">
        <v>23920.32</v>
      </c>
      <c r="I12" s="26">
        <f t="shared" si="0"/>
        <v>478406.40000000002</v>
      </c>
      <c r="J12" s="26">
        <f t="shared" si="1"/>
        <v>564519.55200000003</v>
      </c>
      <c r="K12" s="1" t="s">
        <v>47</v>
      </c>
      <c r="L12" s="8"/>
      <c r="M12" s="8"/>
      <c r="N12" s="8"/>
      <c r="O12" s="8"/>
      <c r="P12" s="8"/>
      <c r="Q12" s="8"/>
      <c r="R12" s="8"/>
      <c r="S12" s="8"/>
      <c r="T12" s="8"/>
      <c r="U12" s="8"/>
      <c r="Z12" s="8"/>
    </row>
    <row r="13" spans="1:26" ht="128.25" customHeight="1" x14ac:dyDescent="0.25">
      <c r="A13" s="8"/>
      <c r="B13" s="5">
        <v>6</v>
      </c>
      <c r="C13" s="1" t="s">
        <v>50</v>
      </c>
      <c r="D13" s="1" t="s">
        <v>38</v>
      </c>
      <c r="E13" s="1" t="s">
        <v>42</v>
      </c>
      <c r="F13" s="4" t="s">
        <v>30</v>
      </c>
      <c r="G13" s="25">
        <v>4</v>
      </c>
      <c r="H13" s="26">
        <v>158172.42000000001</v>
      </c>
      <c r="I13" s="26">
        <f t="shared" si="0"/>
        <v>632689.68000000005</v>
      </c>
      <c r="J13" s="26">
        <f t="shared" si="1"/>
        <v>746573.82240000006</v>
      </c>
      <c r="K13" s="1" t="s">
        <v>47</v>
      </c>
      <c r="L13" s="8"/>
      <c r="M13" s="8"/>
      <c r="N13" s="8"/>
      <c r="O13" s="8"/>
      <c r="P13" s="8"/>
      <c r="Q13" s="8"/>
      <c r="R13" s="8"/>
      <c r="S13" s="8"/>
      <c r="T13" s="8"/>
      <c r="U13" s="8"/>
      <c r="Z13" s="8"/>
    </row>
    <row r="14" spans="1:26" ht="111" customHeight="1" x14ac:dyDescent="0.25">
      <c r="A14" s="8"/>
      <c r="B14" s="5">
        <v>7</v>
      </c>
      <c r="C14" s="1" t="s">
        <v>51</v>
      </c>
      <c r="D14" s="1" t="s">
        <v>38</v>
      </c>
      <c r="E14" s="1" t="s">
        <v>43</v>
      </c>
      <c r="F14" s="4" t="s">
        <v>30</v>
      </c>
      <c r="G14" s="25">
        <v>1</v>
      </c>
      <c r="H14" s="26">
        <v>60314.74</v>
      </c>
      <c r="I14" s="26">
        <f t="shared" si="0"/>
        <v>60314.74</v>
      </c>
      <c r="J14" s="26">
        <f t="shared" si="1"/>
        <v>71171.393199999991</v>
      </c>
      <c r="K14" s="1" t="s">
        <v>47</v>
      </c>
      <c r="L14" s="8"/>
      <c r="M14" s="8"/>
      <c r="N14" s="8"/>
      <c r="O14" s="8"/>
      <c r="P14" s="8"/>
      <c r="Q14" s="8"/>
      <c r="R14" s="8"/>
      <c r="S14" s="8"/>
      <c r="T14" s="8"/>
      <c r="U14" s="8"/>
      <c r="Z14" s="8"/>
    </row>
    <row r="15" spans="1:26" s="8" customFormat="1" ht="409.5" x14ac:dyDescent="0.25">
      <c r="B15" s="5">
        <v>8</v>
      </c>
      <c r="C15" s="1" t="s">
        <v>53</v>
      </c>
      <c r="D15" s="1" t="s">
        <v>39</v>
      </c>
      <c r="E15" s="1" t="s">
        <v>46</v>
      </c>
      <c r="F15" s="4" t="s">
        <v>30</v>
      </c>
      <c r="G15" s="25">
        <v>1</v>
      </c>
      <c r="H15" s="26">
        <v>45247.59</v>
      </c>
      <c r="I15" s="26">
        <f t="shared" si="0"/>
        <v>45247.59</v>
      </c>
      <c r="J15" s="26">
        <f t="shared" si="1"/>
        <v>53392.15619999999</v>
      </c>
      <c r="K15" s="1" t="s">
        <v>47</v>
      </c>
    </row>
    <row r="16" spans="1:26" x14ac:dyDescent="0.25">
      <c r="A16" s="8"/>
      <c r="B16" s="14"/>
      <c r="C16" s="15"/>
      <c r="D16" s="15"/>
      <c r="E16" s="15"/>
      <c r="F16" s="16"/>
      <c r="G16" s="27"/>
      <c r="H16" s="27"/>
      <c r="I16" s="28">
        <f>SUM($I$8:$I$15)</f>
        <v>1753893.87</v>
      </c>
      <c r="J16" s="28">
        <f>SUM(J8:J15)</f>
        <v>2069594.7666</v>
      </c>
      <c r="K16" s="32"/>
      <c r="L16" s="8"/>
      <c r="M16" s="8"/>
      <c r="N16" s="8"/>
      <c r="O16" s="8"/>
      <c r="P16" s="8"/>
      <c r="Q16" s="8"/>
      <c r="R16" s="8"/>
      <c r="S16" s="8"/>
      <c r="T16" s="8"/>
      <c r="U16" s="8"/>
      <c r="Z16" s="8"/>
    </row>
    <row r="17" spans="1:26" ht="19.5" customHeight="1" x14ac:dyDescent="0.25">
      <c r="A17" s="8"/>
      <c r="B17" s="31"/>
      <c r="C17" s="2"/>
      <c r="D17" s="2"/>
      <c r="E17" s="2"/>
      <c r="F17" s="13"/>
      <c r="G17" s="29"/>
      <c r="H17" s="29"/>
      <c r="I17" s="29" t="s">
        <v>15</v>
      </c>
      <c r="J17" s="30">
        <f>J16-I16</f>
        <v>315700.89659999986</v>
      </c>
      <c r="K17" s="33"/>
      <c r="L17" s="8"/>
      <c r="M17" s="8"/>
      <c r="N17" s="8"/>
      <c r="O17" s="8"/>
      <c r="P17" s="8"/>
      <c r="Q17" s="8"/>
      <c r="R17" s="8"/>
      <c r="S17" s="8"/>
      <c r="T17" s="8"/>
      <c r="U17" s="8"/>
      <c r="Z17" s="8"/>
    </row>
    <row r="18" spans="1:26" s="8" customFormat="1" ht="19.5" customHeight="1" x14ac:dyDescent="0.25">
      <c r="B18" s="60" t="s">
        <v>56</v>
      </c>
      <c r="C18" s="60"/>
      <c r="D18" s="60"/>
      <c r="E18" s="60"/>
      <c r="F18" s="60"/>
      <c r="G18" s="60"/>
      <c r="H18" s="60"/>
      <c r="I18" s="60"/>
      <c r="J18" s="60"/>
      <c r="K18" s="60"/>
    </row>
    <row r="19" spans="1:26" s="8" customFormat="1" x14ac:dyDescent="0.25">
      <c r="A19"/>
      <c r="B19" s="61" t="s">
        <v>3</v>
      </c>
      <c r="C19" s="61"/>
      <c r="D19" s="52" t="s">
        <v>57</v>
      </c>
      <c r="E19" s="53"/>
      <c r="F19" s="53"/>
      <c r="G19" s="53"/>
      <c r="H19" s="53"/>
      <c r="I19" s="53"/>
      <c r="J19" s="53"/>
      <c r="K19" s="54"/>
      <c r="L19"/>
      <c r="M19"/>
      <c r="N19"/>
      <c r="O19"/>
      <c r="P19"/>
      <c r="Q19"/>
      <c r="R19"/>
      <c r="S19"/>
      <c r="T19"/>
      <c r="U19"/>
      <c r="Z19"/>
    </row>
    <row r="20" spans="1:26" s="34" customFormat="1" ht="32.1" customHeight="1" x14ac:dyDescent="0.25">
      <c r="B20" s="62" t="s">
        <v>4</v>
      </c>
      <c r="C20" s="62"/>
      <c r="D20" s="57" t="s">
        <v>8</v>
      </c>
      <c r="E20" s="58"/>
      <c r="F20" s="58"/>
      <c r="G20" s="58"/>
      <c r="H20" s="58"/>
      <c r="I20" s="58"/>
      <c r="J20" s="58"/>
      <c r="K20" s="59"/>
      <c r="L20" s="35"/>
      <c r="M20" s="35"/>
      <c r="N20" s="35"/>
      <c r="O20" s="35"/>
      <c r="P20" s="35"/>
      <c r="Q20" s="35"/>
    </row>
    <row r="21" spans="1:26" ht="15" customHeight="1" x14ac:dyDescent="0.25">
      <c r="A21" s="8"/>
      <c r="B21" s="61" t="s">
        <v>5</v>
      </c>
      <c r="C21" s="61"/>
      <c r="D21" s="52" t="s">
        <v>54</v>
      </c>
      <c r="E21" s="53"/>
      <c r="F21" s="53"/>
      <c r="G21" s="53"/>
      <c r="H21" s="53"/>
      <c r="I21" s="53"/>
      <c r="J21" s="53"/>
      <c r="K21" s="54"/>
      <c r="L21" s="8"/>
    </row>
    <row r="22" spans="1:26" x14ac:dyDescent="0.25">
      <c r="A22" s="8"/>
      <c r="B22" s="63" t="s">
        <v>17</v>
      </c>
      <c r="C22" s="64"/>
      <c r="D22" s="52" t="s">
        <v>48</v>
      </c>
      <c r="E22" s="53"/>
      <c r="F22" s="53"/>
      <c r="G22" s="53"/>
      <c r="H22" s="53"/>
      <c r="I22" s="53"/>
      <c r="J22" s="53"/>
      <c r="K22" s="54"/>
      <c r="L22" s="8"/>
    </row>
    <row r="23" spans="1:26" x14ac:dyDescent="0.25">
      <c r="B23" s="61" t="s">
        <v>6</v>
      </c>
      <c r="C23" s="61"/>
      <c r="D23" s="52" t="s">
        <v>44</v>
      </c>
      <c r="E23" s="53"/>
      <c r="F23" s="53"/>
      <c r="G23" s="53"/>
      <c r="H23" s="53"/>
      <c r="I23" s="53"/>
      <c r="J23" s="53"/>
      <c r="K23" s="54"/>
      <c r="L23" s="37"/>
      <c r="M23" s="37"/>
      <c r="N23" s="37"/>
      <c r="O23" s="37"/>
      <c r="P23" s="37"/>
      <c r="Q23" s="13"/>
      <c r="R23" s="13"/>
      <c r="S23" s="13"/>
      <c r="T23" s="8"/>
      <c r="U23" s="8"/>
      <c r="Z23" s="8"/>
    </row>
    <row r="24" spans="1:26" x14ac:dyDescent="0.25">
      <c r="B24" s="61" t="s">
        <v>7</v>
      </c>
      <c r="C24" s="61"/>
      <c r="D24" s="52" t="s">
        <v>45</v>
      </c>
      <c r="E24" s="53"/>
      <c r="F24" s="53"/>
      <c r="G24" s="53"/>
      <c r="H24" s="53"/>
      <c r="I24" s="53"/>
      <c r="J24" s="53"/>
      <c r="K24" s="54"/>
      <c r="L24" s="37"/>
      <c r="M24" s="37"/>
      <c r="N24" s="37"/>
      <c r="O24" s="37"/>
      <c r="P24" s="37"/>
      <c r="Q24" s="13"/>
      <c r="R24" s="13"/>
      <c r="S24" s="13"/>
    </row>
    <row r="25" spans="1:26" x14ac:dyDescent="0.25">
      <c r="A25" s="8"/>
      <c r="B25" s="21"/>
      <c r="C25" s="21"/>
      <c r="D25" s="21"/>
      <c r="E25" s="22"/>
      <c r="F25" s="22"/>
      <c r="G25" s="22"/>
      <c r="H25" s="22"/>
      <c r="I25" s="22"/>
      <c r="J25" s="22"/>
      <c r="K25" s="22"/>
      <c r="L25" s="8"/>
    </row>
    <row r="26" spans="1:26" x14ac:dyDescent="0.25">
      <c r="B26" s="8"/>
      <c r="M26" s="8"/>
      <c r="N26" s="8"/>
      <c r="O26" s="8"/>
      <c r="P26" s="8"/>
      <c r="Q26" s="8"/>
      <c r="R26" s="8"/>
      <c r="S26" s="8"/>
      <c r="T26" s="8"/>
      <c r="U26" s="8"/>
      <c r="Z26" s="8"/>
    </row>
    <row r="27" spans="1:26" x14ac:dyDescent="0.25">
      <c r="A27" s="8"/>
      <c r="B27" s="8"/>
      <c r="C27" s="8"/>
      <c r="E27" s="8"/>
      <c r="F27" s="8"/>
      <c r="G27" s="8"/>
      <c r="H27" s="8"/>
      <c r="I27" s="8"/>
      <c r="J27" s="8"/>
      <c r="K27" s="8"/>
      <c r="L27" s="8"/>
    </row>
    <row r="28" spans="1:26" ht="18.75" x14ac:dyDescent="0.3">
      <c r="C28" s="40"/>
      <c r="D28" s="38"/>
      <c r="E28" s="39"/>
      <c r="F28" s="39"/>
      <c r="G28" s="39"/>
      <c r="H28" s="40"/>
      <c r="I28" s="39"/>
      <c r="J28" s="39"/>
    </row>
    <row r="29" spans="1:26" ht="18.75" x14ac:dyDescent="0.3">
      <c r="C29" s="40"/>
      <c r="D29" s="39"/>
      <c r="E29" s="39"/>
      <c r="F29" s="39"/>
      <c r="G29" s="39"/>
      <c r="H29" s="40"/>
      <c r="I29" s="39"/>
      <c r="J29" s="39"/>
    </row>
    <row r="30" spans="1:26" ht="18.75" x14ac:dyDescent="0.3">
      <c r="C30" s="39"/>
      <c r="D30" s="39"/>
      <c r="E30" s="39"/>
      <c r="F30" s="39"/>
      <c r="G30" s="39"/>
      <c r="H30" s="39"/>
      <c r="I30" s="39"/>
      <c r="J30" s="39"/>
    </row>
    <row r="31" spans="1:26" ht="18.75" x14ac:dyDescent="0.3">
      <c r="C31" s="44"/>
      <c r="D31" s="44"/>
      <c r="E31" s="39"/>
      <c r="F31" s="39"/>
      <c r="G31" s="39"/>
      <c r="H31" s="40"/>
      <c r="I31" s="39"/>
      <c r="J31" s="39"/>
    </row>
    <row r="32" spans="1:26" ht="18.75" x14ac:dyDescent="0.3">
      <c r="C32" s="39"/>
      <c r="D32" s="39"/>
      <c r="E32" s="39"/>
      <c r="F32" s="39"/>
      <c r="G32" s="39"/>
      <c r="H32" s="39"/>
      <c r="I32" s="39"/>
      <c r="J32" s="39"/>
    </row>
    <row r="33" spans="3:10" ht="18.75" x14ac:dyDescent="0.3">
      <c r="C33" s="39"/>
      <c r="D33" s="39"/>
      <c r="E33" s="39"/>
      <c r="F33" s="39"/>
      <c r="G33" s="39"/>
      <c r="H33" s="39"/>
      <c r="I33" s="39"/>
      <c r="J33" s="39"/>
    </row>
  </sheetData>
  <mergeCells count="26">
    <mergeCell ref="D20:K20"/>
    <mergeCell ref="D22:K22"/>
    <mergeCell ref="B18:K18"/>
    <mergeCell ref="B23:C23"/>
    <mergeCell ref="B24:C24"/>
    <mergeCell ref="B19:C19"/>
    <mergeCell ref="B20:C20"/>
    <mergeCell ref="B22:C22"/>
    <mergeCell ref="B21:C21"/>
    <mergeCell ref="D21:K21"/>
    <mergeCell ref="H1:K1"/>
    <mergeCell ref="G5:G6"/>
    <mergeCell ref="C31:D31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23:K23"/>
    <mergeCell ref="D24:K24"/>
    <mergeCell ref="D5:D6"/>
    <mergeCell ref="D19:K19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19</v>
      </c>
      <c r="B5" t="e">
        <f>XLR_ERRNAME</f>
        <v>#NAME?</v>
      </c>
    </row>
    <row r="6" spans="1:19" x14ac:dyDescent="0.25">
      <c r="A6" t="s">
        <v>20</v>
      </c>
      <c r="B6">
        <v>13111</v>
      </c>
      <c r="C6" s="24" t="s">
        <v>21</v>
      </c>
      <c r="D6">
        <v>7511</v>
      </c>
      <c r="E6" s="24" t="s">
        <v>22</v>
      </c>
      <c r="F6" s="24" t="s">
        <v>23</v>
      </c>
      <c r="G6" s="24" t="s">
        <v>24</v>
      </c>
      <c r="H6" s="24" t="s">
        <v>24</v>
      </c>
      <c r="I6" s="24" t="s">
        <v>24</v>
      </c>
      <c r="J6" s="24" t="s">
        <v>22</v>
      </c>
      <c r="K6" s="24" t="s">
        <v>25</v>
      </c>
      <c r="L6" s="24" t="s">
        <v>26</v>
      </c>
      <c r="M6" s="24" t="s">
        <v>27</v>
      </c>
      <c r="N6" s="24" t="s">
        <v>24</v>
      </c>
      <c r="O6">
        <v>1507925</v>
      </c>
      <c r="P6" s="24" t="s">
        <v>28</v>
      </c>
      <c r="Q6">
        <v>0</v>
      </c>
      <c r="R6" s="24" t="s">
        <v>24</v>
      </c>
      <c r="S6" s="24" t="s">
        <v>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2017-08-09T05:35:47Z</cp:lastPrinted>
  <dcterms:created xsi:type="dcterms:W3CDTF">2013-12-19T08:11:42Z</dcterms:created>
  <dcterms:modified xsi:type="dcterms:W3CDTF">2017-08-09T05:35:48Z</dcterms:modified>
</cp:coreProperties>
</file>